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woszczek\OneDrive - Instytut Włókien Naturalnych i Roślin Zielarskich\Pulpit\IWNiRZ_2023_Zam.OdzieżBHP\OST_Zapytanie_ODzież_IWNiRZ_2023\"/>
    </mc:Choice>
  </mc:AlternateContent>
  <xr:revisionPtr revIDLastSave="0" documentId="13_ncr:1_{6D58E49D-2300-42E8-A084-B776FDAD7E92}" xr6:coauthVersionLast="47" xr6:coauthVersionMax="47" xr10:uidLastSave="{00000000-0000-0000-0000-000000000000}"/>
  <bookViews>
    <workbookView xWindow="-108" yWindow="-108" windowWidth="23256" windowHeight="12456" xr2:uid="{1020841B-1199-47A7-9874-5A3E84B29A8F}"/>
  </bookViews>
  <sheets>
    <sheet name="Zadanie 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2" l="1"/>
  <c r="H34" i="2"/>
  <c r="H33" i="2"/>
  <c r="J33" i="2" s="1"/>
  <c r="H32" i="2"/>
  <c r="J32" i="2" s="1"/>
  <c r="H31" i="2"/>
  <c r="J31" i="2" s="1"/>
  <c r="J30" i="2"/>
  <c r="H30" i="2"/>
  <c r="H29" i="2"/>
  <c r="J29" i="2" s="1"/>
  <c r="H28" i="2"/>
  <c r="J28" i="2" s="1"/>
  <c r="H27" i="2"/>
  <c r="J27" i="2" s="1"/>
  <c r="J26" i="2"/>
  <c r="H26" i="2"/>
  <c r="H25" i="2"/>
  <c r="J25" i="2" s="1"/>
  <c r="H24" i="2"/>
  <c r="J24" i="2" s="1"/>
  <c r="H23" i="2"/>
  <c r="J23" i="2" s="1"/>
  <c r="J22" i="2"/>
  <c r="H22" i="2"/>
  <c r="H21" i="2"/>
  <c r="J21" i="2" s="1"/>
  <c r="H20" i="2"/>
  <c r="J20" i="2" s="1"/>
  <c r="H19" i="2"/>
  <c r="J19" i="2" s="1"/>
  <c r="J18" i="2"/>
  <c r="H18" i="2"/>
  <c r="H17" i="2"/>
  <c r="J17" i="2" s="1"/>
  <c r="H16" i="2"/>
  <c r="J16" i="2" s="1"/>
  <c r="H15" i="2"/>
  <c r="J15" i="2" s="1"/>
  <c r="J14" i="2"/>
  <c r="H14" i="2"/>
  <c r="H13" i="2"/>
  <c r="J13" i="2" s="1"/>
  <c r="H12" i="2"/>
  <c r="J12" i="2" s="1"/>
  <c r="H11" i="2"/>
  <c r="J11" i="2" s="1"/>
  <c r="J35" i="2" l="1"/>
  <c r="H35" i="2"/>
</calcChain>
</file>

<file path=xl/sharedStrings.xml><?xml version="1.0" encoding="utf-8"?>
<sst xmlns="http://schemas.openxmlformats.org/spreadsheetml/2006/main" count="90" uniqueCount="47">
  <si>
    <t>Lp.</t>
  </si>
  <si>
    <t xml:space="preserve">Nazwa materiału  </t>
  </si>
  <si>
    <t>Jedn. miary</t>
  </si>
  <si>
    <t>Planowana ilość</t>
  </si>
  <si>
    <t>Cena jedn. netto</t>
  </si>
  <si>
    <t>Wartość netto</t>
  </si>
  <si>
    <t>VAT
[%]</t>
  </si>
  <si>
    <t>Wartość brutto</t>
  </si>
  <si>
    <t>szt.</t>
  </si>
  <si>
    <t>par</t>
  </si>
  <si>
    <t>xxxx</t>
  </si>
  <si>
    <r>
      <t xml:space="preserve">Filtr przeciwpyłowy 3 M 6035        </t>
    </r>
    <r>
      <rPr>
        <sz val="8"/>
        <color rgb="FF000000"/>
        <rFont val="Times New Roman"/>
        <family val="1"/>
        <charset val="238"/>
      </rPr>
      <t>FFP3 R FS-ZI38 z węglem aktywnym Filtr przeciwpyłowy FFP3 R FS-ZI38 z węglem aktywnym</t>
    </r>
    <r>
      <rPr>
        <b/>
        <sz val="8"/>
        <color rgb="FF000000"/>
        <rFont val="Times New Roman"/>
        <family val="1"/>
        <charset val="238"/>
      </rPr>
      <t xml:space="preserve"> </t>
    </r>
  </si>
  <si>
    <t>para</t>
  </si>
  <si>
    <r>
      <rPr>
        <b/>
        <sz val="10"/>
        <color rgb="FF000000"/>
        <rFont val="Times New Roman"/>
        <family val="1"/>
        <charset val="238"/>
      </rPr>
      <t>Rękawice spawalnicze</t>
    </r>
    <r>
      <rPr>
        <sz val="8"/>
        <color rgb="FF000000"/>
        <rFont val="Times New Roman"/>
        <family val="1"/>
        <charset val="238"/>
      </rPr>
      <t xml:space="preserve">  Rękawice spawalnicze RHINOWELD GL084 Tig Classic                     
    EN 388:2016 
    EN 407:2003
    EN 12477:2001+A1:2005</t>
    </r>
  </si>
  <si>
    <r>
      <rPr>
        <b/>
        <sz val="10"/>
        <color rgb="FF000000"/>
        <rFont val="Times New Roman"/>
        <family val="1"/>
        <charset val="238"/>
      </rPr>
      <t>Okulary ochronne</t>
    </r>
    <r>
      <rPr>
        <sz val="8"/>
        <color rgb="FF000000"/>
        <rFont val="Times New Roman"/>
        <family val="1"/>
        <charset val="238"/>
      </rPr>
      <t xml:space="preserve"> - Okulary ochronne UVEX Skyper - powłoka optidur NCH - bezbarwne </t>
    </r>
  </si>
  <si>
    <t>opakowanie</t>
  </si>
  <si>
    <r>
      <rPr>
        <b/>
        <sz val="10"/>
        <color theme="1"/>
        <rFont val="Calibri"/>
        <family val="2"/>
        <charset val="238"/>
        <scheme val="minor"/>
      </rPr>
      <t>Czepek z włókniny z gumką</t>
    </r>
    <r>
      <rPr>
        <sz val="8"/>
        <color theme="1"/>
        <rFont val="Calibri"/>
        <family val="2"/>
        <charset val="238"/>
        <scheme val="minor"/>
      </rPr>
      <t>, rozmiar XL 4x 100 szt, kolor biały</t>
    </r>
  </si>
  <si>
    <r>
      <rPr>
        <b/>
        <sz val="10"/>
        <color theme="1"/>
        <rFont val="Calibri"/>
        <family val="2"/>
        <charset val="238"/>
        <scheme val="minor"/>
      </rPr>
      <t>Fartuch ochronny wiązany z włóknin</t>
    </r>
    <r>
      <rPr>
        <b/>
        <sz val="8"/>
        <color theme="1"/>
        <rFont val="Calibri"/>
        <family val="2"/>
        <charset val="238"/>
        <scheme val="minor"/>
      </rPr>
      <t>y</t>
    </r>
    <r>
      <rPr>
        <sz val="8"/>
        <color theme="1"/>
        <rFont val="Calibri"/>
        <family val="2"/>
        <charset val="238"/>
        <scheme val="minor"/>
      </rPr>
      <t>/ flizeliny, rozmiar XL, kolor biały</t>
    </r>
  </si>
  <si>
    <r>
      <rPr>
        <b/>
        <sz val="10"/>
        <color theme="1"/>
        <rFont val="Calibri"/>
        <family val="2"/>
        <charset val="238"/>
        <scheme val="minor"/>
      </rPr>
      <t>Ochraniacze na buty z flizeliny</t>
    </r>
    <r>
      <rPr>
        <sz val="8"/>
        <color theme="1"/>
        <rFont val="Calibri"/>
        <family val="2"/>
        <charset val="238"/>
        <scheme val="minor"/>
      </rPr>
      <t>, rozmiar uniwersalny 800 szt (8x 100), kolor biały</t>
    </r>
  </si>
  <si>
    <r>
      <rPr>
        <b/>
        <sz val="10"/>
        <color rgb="FF000000"/>
        <rFont val="Times New Roman"/>
        <family val="1"/>
        <charset val="238"/>
      </rPr>
      <t xml:space="preserve">Półmaska ochronna:
</t>
    </r>
    <r>
      <rPr>
        <sz val="8"/>
        <color rgb="FF000000"/>
        <rFont val="Times New Roman"/>
        <family val="1"/>
        <charset val="238"/>
      </rPr>
      <t xml:space="preserve">- jednorazowa
- przeciw pyłkowa z zaworem
- z wentylem wydechowym z przodu
-typ FFP1.  FS-913V - FFP1 NR D
</t>
    </r>
  </si>
  <si>
    <r>
      <t xml:space="preserve">Wkładki przeciwhałasowe </t>
    </r>
    <r>
      <rPr>
        <sz val="8"/>
        <color rgb="FF000000"/>
        <rFont val="Times New Roman"/>
        <family val="1"/>
        <charset val="238"/>
      </rPr>
      <t xml:space="preserve">UVEX x-fit - wkład do dozownika </t>
    </r>
  </si>
  <si>
    <r>
      <rPr>
        <b/>
        <sz val="11"/>
        <color theme="1"/>
        <rFont val="Calibri"/>
        <family val="2"/>
        <charset val="238"/>
        <scheme val="minor"/>
      </rPr>
      <t>Rękawica antyprzecięciowa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chroniąca przed uderzeniem Impact Pro</t>
    </r>
  </si>
  <si>
    <r>
      <rPr>
        <b/>
        <sz val="11"/>
        <color theme="1"/>
        <rFont val="Calibri"/>
        <family val="2"/>
        <charset val="238"/>
        <scheme val="minor"/>
      </rPr>
      <t>Pasek Premium długość 130 cm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sz val="8"/>
        <color theme="1"/>
        <rFont val="Calibri"/>
        <family val="2"/>
        <charset val="238"/>
        <scheme val="minor"/>
      </rPr>
      <t>Pasek Premium  z bawełny. Posiada płynną regulację zapięcia.</t>
    </r>
  </si>
  <si>
    <r>
      <rPr>
        <b/>
        <sz val="11"/>
        <color theme="1"/>
        <rFont val="Calibri"/>
        <family val="2"/>
        <charset val="238"/>
        <scheme val="minor"/>
      </rPr>
      <t>Pas biodrowy szerokości 8 cali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(ok.20 cm)  Podtrzymuje i wzmacnia brzuch oraz okolice krzyża przy dźwiganiu</t>
    </r>
  </si>
  <si>
    <r>
      <rPr>
        <b/>
        <sz val="10"/>
        <color theme="1"/>
        <rFont val="Calibri"/>
        <family val="2"/>
        <charset val="238"/>
        <scheme val="minor"/>
      </rPr>
      <t xml:space="preserve">Zatyczki do uszu piankowe </t>
    </r>
    <r>
      <rPr>
        <sz val="11"/>
        <color theme="1"/>
        <rFont val="Calibri"/>
        <family val="2"/>
        <charset val="238"/>
        <scheme val="minor"/>
      </rPr>
      <t xml:space="preserve"> K</t>
    </r>
    <r>
      <rPr>
        <sz val="8"/>
        <color theme="1"/>
        <rFont val="Calibri"/>
        <family val="2"/>
        <charset val="238"/>
        <scheme val="minor"/>
      </rPr>
      <t>abłąk: ABS
Wygłuszenie: SNR: 29 dB, H: 31 dB, M: 25 dB, L: 23 dB
Produkt wielokrotnego użytku
NORMA: EN 352-2</t>
    </r>
  </si>
  <si>
    <r>
      <rPr>
        <b/>
        <sz val="10"/>
        <color rgb="FF000000"/>
        <rFont val="Calibri"/>
        <family val="2"/>
        <charset val="238"/>
        <scheme val="minor"/>
      </rPr>
      <t>Kombinezon ochronny do oprysków środkami ochrony roślin;</t>
    </r>
    <r>
      <rPr>
        <sz val="8"/>
        <color rgb="FF000000"/>
        <rFont val="Calibri"/>
        <family val="2"/>
        <charset val="238"/>
        <scheme val="minor"/>
      </rPr>
      <t xml:space="preserve"> Kombinezon ochronny PROTEC PLUS Typ 4: zgodnie z normą EN 14605
Typ 5: zgodnie z normą EN ISO 13982-1
Typ 6: zgodnie z normą EN13034
Ochrona biologiczna: zgodnie z normą EN 14126
Antystatyczny: zgodnie z normą EN 1149-1
Ochrona przeciwko skażeniu radioaktywnemu: zgodnie z normą EN 1073-2*</t>
    </r>
  </si>
  <si>
    <t>Oferowany produkt</t>
  </si>
  <si>
    <r>
      <rPr>
        <b/>
        <sz val="8"/>
        <rFont val="Times New Roman"/>
        <family val="1"/>
        <charset val="238"/>
      </rPr>
      <t>Nazwa producenta lub marki</t>
    </r>
    <r>
      <rPr>
        <b/>
        <sz val="8"/>
        <color rgb="FFFF0000"/>
        <rFont val="Times New Roman"/>
        <family val="1"/>
        <charset val="238"/>
      </rPr>
      <t xml:space="preserve"> *(obowiązkowo należy wpisać )</t>
    </r>
  </si>
  <si>
    <r>
      <rPr>
        <b/>
        <sz val="8"/>
        <rFont val="Times New Roman"/>
        <family val="1"/>
        <charset val="238"/>
      </rPr>
      <t>Potwierdzenie cech produktu</t>
    </r>
    <r>
      <rPr>
        <b/>
        <sz val="8"/>
        <color rgb="FFFF0000"/>
        <rFont val="Times New Roman"/>
        <family val="1"/>
        <charset val="238"/>
      </rPr>
      <t xml:space="preserve"> *(obowiązkowo należy wpisać                 TAK lub NIE )</t>
    </r>
  </si>
  <si>
    <t>8=(6*7)</t>
  </si>
  <si>
    <t xml:space="preserve">               TAK/NIE*</t>
  </si>
  <si>
    <t xml:space="preserve">Załącznik nr 2 do Zapytania Ofertowego </t>
  </si>
  <si>
    <r>
      <rPr>
        <b/>
        <sz val="10"/>
        <color rgb="FF000000"/>
        <rFont val="Times New Roman"/>
        <family val="1"/>
        <charset val="238"/>
      </rPr>
      <t xml:space="preserve">Rękawice  powlekane typu „WAMPIR” -                           </t>
    </r>
    <r>
      <rPr>
        <sz val="8"/>
        <color rgb="FF000000"/>
        <rFont val="Times New Roman"/>
        <family val="1"/>
        <charset val="238"/>
      </rPr>
      <t>od strony chwytnej równo oblane latexem</t>
    </r>
    <r>
      <rPr>
        <sz val="10"/>
        <color rgb="FF000000"/>
        <rFont val="Times New Roman"/>
        <family val="1"/>
        <charset val="238"/>
      </rPr>
      <t xml:space="preserve">  </t>
    </r>
    <r>
      <rPr>
        <sz val="8"/>
        <color rgb="FF000000"/>
        <rFont val="Times New Roman"/>
        <family val="1"/>
        <charset val="238"/>
      </rPr>
      <t xml:space="preserve">
Kolor:  NIEBIESKI
</t>
    </r>
    <r>
      <rPr>
        <sz val="8"/>
        <rFont val="Times New Roman"/>
        <family val="1"/>
        <charset val="238"/>
      </rPr>
      <t>Rozmiar: wg zamówienia</t>
    </r>
    <r>
      <rPr>
        <sz val="8"/>
        <color rgb="FF000000"/>
        <rFont val="Times New Roman"/>
        <family val="1"/>
        <charset val="238"/>
      </rPr>
      <t xml:space="preserve"> </t>
    </r>
  </si>
  <si>
    <t>Formularz asortymentowo-cenowy</t>
  </si>
  <si>
    <r>
      <rPr>
        <b/>
        <sz val="10"/>
        <color rgb="FF000000"/>
        <rFont val="Times New Roman"/>
        <family val="1"/>
        <charset val="238"/>
      </rPr>
      <t xml:space="preserve">Rękawice nitrylowe jednorazowe      </t>
    </r>
    <r>
      <rPr>
        <sz val="8"/>
        <color rgb="FF000000"/>
        <rFont val="Times New Roman"/>
        <family val="1"/>
        <charset val="238"/>
      </rPr>
      <t xml:space="preserve">                    rozmiary: L, M (1 opakowanie zawiera 100szt.)</t>
    </r>
  </si>
  <si>
    <r>
      <t xml:space="preserve"> </t>
    </r>
    <r>
      <rPr>
        <b/>
        <sz val="10"/>
        <color rgb="FF000000"/>
        <rFont val="Times New Roman"/>
        <family val="1"/>
        <charset val="238"/>
      </rPr>
      <t>Spawalnicza przyłbica samościemniająca</t>
    </r>
    <r>
      <rPr>
        <sz val="8"/>
        <color rgb="FF000000"/>
        <rFont val="Times New Roman"/>
        <family val="1"/>
        <charset val="238"/>
      </rPr>
      <t xml:space="preserve"> FILTR Ochrona oczu wg. normy: EN379 1/2/1
Ochrona twarzy wg. normy: EN175</t>
    </r>
  </si>
  <si>
    <r>
      <rPr>
        <b/>
        <sz val="10"/>
        <color theme="1"/>
        <rFont val="Calibri"/>
        <family val="2"/>
        <charset val="238"/>
        <scheme val="minor"/>
      </rPr>
      <t xml:space="preserve">Rękawice do usuwania stłuczki szklanej </t>
    </r>
    <r>
      <rPr>
        <sz val="8"/>
        <color theme="1"/>
        <rFont val="Calibri"/>
        <family val="2"/>
        <charset val="238"/>
        <scheme val="minor"/>
      </rPr>
      <t xml:space="preserve">  1 para</t>
    </r>
  </si>
  <si>
    <r>
      <rPr>
        <b/>
        <sz val="10"/>
        <color theme="1"/>
        <rFont val="Calibri"/>
        <family val="2"/>
        <charset val="238"/>
        <scheme val="minor"/>
      </rPr>
      <t>Maseeczki chirurgiczne</t>
    </r>
    <r>
      <rPr>
        <sz val="8"/>
        <color theme="1"/>
        <rFont val="Calibri"/>
        <family val="2"/>
        <charset val="238"/>
        <scheme val="minor"/>
      </rPr>
      <t xml:space="preserve"> 400 szt. 8 x 50 szt) kolor biały</t>
    </r>
  </si>
  <si>
    <r>
      <rPr>
        <b/>
        <sz val="10"/>
        <color theme="1"/>
        <rFont val="Times New Roman"/>
        <family val="1"/>
        <charset val="238"/>
      </rPr>
      <t>Hełm Peak Viev Ratchet</t>
    </r>
    <r>
      <rPr>
        <sz val="10"/>
        <color theme="1"/>
        <rFont val="Times New Roman"/>
        <family val="1"/>
        <charset val="238"/>
      </rPr>
      <t xml:space="preserve"> z wentylacją i regulacją pokrętłem</t>
    </r>
  </si>
  <si>
    <r>
      <t xml:space="preserve">Gogle przeciwodpryskowe 3M </t>
    </r>
    <r>
      <rPr>
        <sz val="8"/>
        <color theme="1"/>
        <rFont val="Calibri Light"/>
        <family val="2"/>
        <charset val="238"/>
        <scheme val="major"/>
      </rPr>
      <t>Gear 501NSGAF</t>
    </r>
  </si>
  <si>
    <t>ZADANIE NR 2</t>
  </si>
  <si>
    <t>10=(8*9)</t>
  </si>
  <si>
    <r>
      <rPr>
        <b/>
        <sz val="10"/>
        <color rgb="FF000000"/>
        <rFont val="Times New Roman"/>
        <family val="1"/>
        <charset val="238"/>
      </rPr>
      <t>Rękawice ochronne wzmocnione skórą bydlęcą</t>
    </r>
    <r>
      <rPr>
        <sz val="8"/>
        <color rgb="FF000000"/>
        <rFont val="Times New Roman"/>
        <family val="1"/>
        <charset val="238"/>
      </rPr>
      <t xml:space="preserve">
- skóra bydlęca licowa z przeszyciem na dłoni
- mankiet i wierzch rękawicy z drelichu
Kolor: czarny, szary rozmiar L-XL</t>
    </r>
  </si>
  <si>
    <t>ŚRODKI OCHRONY INDYWIDUALNEJ  IWNIRZ-PIB W 2023 ROKU</t>
  </si>
  <si>
    <r>
      <t>Gogle 3M Gear 501NSGAF</t>
    </r>
    <r>
      <rPr>
        <b/>
        <sz val="8"/>
        <color rgb="FF000000"/>
        <rFont val="Calibri"/>
        <family val="2"/>
        <charset val="238"/>
        <scheme val="minor"/>
      </rPr>
      <t xml:space="preserve">
    </t>
    </r>
    <r>
      <rPr>
        <sz val="8"/>
        <color rgb="FF000000"/>
        <rFont val="Calibri"/>
        <family val="2"/>
        <charset val="238"/>
        <scheme val="minor"/>
      </rPr>
      <t xml:space="preserve">EN 166 - Ochrona indywidualna oczu , Certyfikat CE. </t>
    </r>
  </si>
  <si>
    <r>
      <rPr>
        <b/>
        <sz val="10"/>
        <color theme="1"/>
        <rFont val="Calibri"/>
        <family val="2"/>
        <charset val="238"/>
        <scheme val="minor"/>
      </rPr>
      <t>Rękawice lateksowe</t>
    </r>
    <r>
      <rPr>
        <sz val="8"/>
        <color theme="1"/>
        <rFont val="Calibri"/>
        <family val="2"/>
        <charset val="238"/>
        <scheme val="minor"/>
      </rPr>
      <t xml:space="preserve"> 20 op. X 100 szt Rozmiar: XL</t>
    </r>
  </si>
  <si>
    <r>
      <rPr>
        <b/>
        <sz val="10"/>
        <color theme="1"/>
        <rFont val="Calibri"/>
        <family val="2"/>
        <charset val="238"/>
        <scheme val="minor"/>
      </rPr>
      <t>Rękawice chemoodporne chemiczne</t>
    </r>
    <r>
      <rPr>
        <b/>
        <sz val="8"/>
        <color theme="1"/>
        <rFont val="Calibri"/>
        <family val="2"/>
        <charset val="238"/>
        <scheme val="minor"/>
      </rPr>
      <t xml:space="preserve">                                    bardzo długie pvc petro ve766 delta plus Rozmiar: (8-9)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</si>
</sst>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&quot; zł&quot;"/>
    <numFmt numFmtId="165" formatCode="#,##0.00\ &quot;zł&quot;"/>
    <numFmt numFmtId="166" formatCode="[$-415]General"/>
  </numFmts>
  <fonts count="27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9D9D9"/>
      </patternFill>
    </fill>
    <fill>
      <patternFill patternType="solid">
        <fgColor theme="9" tint="0.39997558519241921"/>
        <bgColor rgb="FFF2F2F2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D9D9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166" fontId="19" fillId="0" borderId="0"/>
  </cellStyleXfs>
  <cellXfs count="105">
    <xf numFmtId="0" fontId="0" fillId="0" borderId="0" xfId="0"/>
    <xf numFmtId="0" fontId="3" fillId="6" borderId="3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44" fontId="5" fillId="9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/>
    </xf>
    <xf numFmtId="44" fontId="5" fillId="9" borderId="3" xfId="0" applyNumberFormat="1" applyFont="1" applyFill="1" applyBorder="1" applyAlignment="1">
      <alignment horizontal="center" vertical="center" wrapText="1"/>
    </xf>
    <xf numFmtId="44" fontId="5" fillId="1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0" fillId="0" borderId="3" xfId="0" applyFont="1" applyBorder="1"/>
    <xf numFmtId="0" fontId="0" fillId="0" borderId="3" xfId="0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0" xfId="0" applyFont="1"/>
    <xf numFmtId="0" fontId="5" fillId="0" borderId="5" xfId="0" applyFont="1" applyBorder="1" applyAlignment="1">
      <alignment horizontal="left" vertical="center" wrapText="1"/>
    </xf>
    <xf numFmtId="44" fontId="5" fillId="9" borderId="17" xfId="0" applyNumberFormat="1" applyFont="1" applyFill="1" applyBorder="1" applyAlignment="1">
      <alignment horizontal="center" vertical="center" wrapText="1"/>
    </xf>
    <xf numFmtId="44" fontId="5" fillId="9" borderId="14" xfId="0" applyNumberFormat="1" applyFont="1" applyFill="1" applyBorder="1" applyAlignment="1">
      <alignment horizontal="center" vertical="center" wrapText="1"/>
    </xf>
    <xf numFmtId="44" fontId="5" fillId="10" borderId="1" xfId="0" applyNumberFormat="1" applyFont="1" applyFill="1" applyBorder="1" applyAlignment="1">
      <alignment horizontal="center" vertical="center" wrapText="1"/>
    </xf>
    <xf numFmtId="44" fontId="5" fillId="10" borderId="18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165" fontId="10" fillId="0" borderId="5" xfId="0" applyNumberFormat="1" applyFont="1" applyBorder="1" applyAlignment="1">
      <alignment horizontal="right" vertical="center" wrapText="1"/>
    </xf>
    <xf numFmtId="165" fontId="10" fillId="0" borderId="3" xfId="0" applyNumberFormat="1" applyFont="1" applyBorder="1" applyAlignment="1">
      <alignment horizontal="right" vertical="center" wrapText="1"/>
    </xf>
    <xf numFmtId="0" fontId="10" fillId="8" borderId="3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right" vertical="center" wrapText="1"/>
    </xf>
    <xf numFmtId="0" fontId="3" fillId="3" borderId="2" xfId="1" applyFont="1" applyFill="1" applyBorder="1" applyAlignment="1">
      <alignment horizontal="right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8" fillId="8" borderId="22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2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20" fillId="2" borderId="10" xfId="0" applyFont="1" applyFill="1" applyBorder="1" applyAlignment="1">
      <alignment horizontal="right" vertical="center"/>
    </xf>
    <xf numFmtId="0" fontId="20" fillId="2" borderId="11" xfId="0" applyFont="1" applyFill="1" applyBorder="1" applyAlignment="1">
      <alignment horizontal="right" vertical="center"/>
    </xf>
    <xf numFmtId="7" fontId="20" fillId="2" borderId="12" xfId="0" applyNumberFormat="1" applyFont="1" applyFill="1" applyBorder="1" applyAlignment="1">
      <alignment horizontal="center" vertical="center"/>
    </xf>
    <xf numFmtId="7" fontId="20" fillId="2" borderId="12" xfId="0" applyNumberFormat="1" applyFont="1" applyFill="1" applyBorder="1" applyAlignment="1">
      <alignment vertical="center"/>
    </xf>
    <xf numFmtId="0" fontId="21" fillId="0" borderId="0" xfId="0" applyFont="1"/>
    <xf numFmtId="0" fontId="22" fillId="0" borderId="0" xfId="0" applyFont="1"/>
    <xf numFmtId="0" fontId="8" fillId="8" borderId="3" xfId="0" applyFont="1" applyFill="1" applyBorder="1" applyAlignment="1">
      <alignment horizontal="left" vertical="center" wrapText="1"/>
    </xf>
    <xf numFmtId="7" fontId="5" fillId="10" borderId="3" xfId="0" applyNumberFormat="1" applyFont="1" applyFill="1" applyBorder="1" applyAlignment="1">
      <alignment horizontal="center" vertical="center" wrapText="1"/>
    </xf>
    <xf numFmtId="0" fontId="3" fillId="6" borderId="23" xfId="1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7" fontId="3" fillId="8" borderId="24" xfId="0" applyNumberFormat="1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7" fontId="5" fillId="10" borderId="15" xfId="0" applyNumberFormat="1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9" fontId="1" fillId="4" borderId="6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8" borderId="1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44" fontId="5" fillId="9" borderId="4" xfId="0" applyNumberFormat="1" applyFont="1" applyFill="1" applyBorder="1" applyAlignment="1">
      <alignment horizontal="center" vertical="center" wrapText="1"/>
    </xf>
    <xf numFmtId="7" fontId="5" fillId="10" borderId="42" xfId="0" applyNumberFormat="1" applyFont="1" applyFill="1" applyBorder="1" applyAlignment="1">
      <alignment horizontal="center" vertical="center" wrapText="1"/>
    </xf>
    <xf numFmtId="9" fontId="1" fillId="4" borderId="9" xfId="0" applyNumberFormat="1" applyFont="1" applyFill="1" applyBorder="1" applyAlignment="1">
      <alignment horizontal="center" vertical="center"/>
    </xf>
    <xf numFmtId="7" fontId="3" fillId="8" borderId="32" xfId="0" applyNumberFormat="1" applyFont="1" applyFill="1" applyBorder="1" applyAlignment="1">
      <alignment vertical="center" wrapText="1"/>
    </xf>
    <xf numFmtId="44" fontId="5" fillId="9" borderId="5" xfId="0" applyNumberFormat="1" applyFont="1" applyFill="1" applyBorder="1" applyAlignment="1">
      <alignment horizontal="center" vertical="center" wrapText="1"/>
    </xf>
    <xf numFmtId="7" fontId="5" fillId="10" borderId="43" xfId="0" applyNumberFormat="1" applyFont="1" applyFill="1" applyBorder="1" applyAlignment="1">
      <alignment horizontal="center" vertical="center" wrapText="1"/>
    </xf>
    <xf numFmtId="9" fontId="1" fillId="4" borderId="8" xfId="0" applyNumberFormat="1" applyFont="1" applyFill="1" applyBorder="1" applyAlignment="1">
      <alignment horizontal="center" vertical="center"/>
    </xf>
    <xf numFmtId="7" fontId="3" fillId="8" borderId="34" xfId="0" applyNumberFormat="1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9" fontId="1" fillId="4" borderId="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30" xfId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 wrapText="1"/>
    </xf>
    <xf numFmtId="0" fontId="3" fillId="3" borderId="33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164" fontId="3" fillId="3" borderId="32" xfId="0" applyNumberFormat="1" applyFont="1" applyFill="1" applyBorder="1" applyAlignment="1">
      <alignment horizontal="center" vertical="center" wrapText="1"/>
    </xf>
    <xf numFmtId="164" fontId="3" fillId="3" borderId="34" xfId="0" applyNumberFormat="1" applyFont="1" applyFill="1" applyBorder="1" applyAlignment="1">
      <alignment horizontal="center" vertical="center" wrapText="1"/>
    </xf>
  </cellXfs>
  <cellStyles count="3">
    <cellStyle name="Excel Built-in Normal" xfId="2" xr:uid="{5CCE2E70-D978-4546-8942-5CE8981EA30A}"/>
    <cellStyle name="Normalny" xfId="0" builtinId="0"/>
    <cellStyle name="Normalny_Arkusz1" xfId="1" xr:uid="{F1F4E00B-40BC-46CD-A8F0-E312C58E00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4908-EFC5-460A-B78E-2C7D92E40ED5}">
  <dimension ref="A1:J35"/>
  <sheetViews>
    <sheetView tabSelected="1" topLeftCell="A8" workbookViewId="0">
      <selection activeCell="L11" sqref="L11"/>
    </sheetView>
  </sheetViews>
  <sheetFormatPr defaultRowHeight="14.4" x14ac:dyDescent="0.3"/>
  <cols>
    <col min="2" max="2" width="10.6640625" customWidth="1"/>
    <col min="3" max="3" width="11.5546875" customWidth="1"/>
    <col min="4" max="4" width="8.5546875" customWidth="1"/>
    <col min="5" max="5" width="6.5546875" customWidth="1"/>
    <col min="6" max="6" width="5.88671875" customWidth="1"/>
    <col min="7" max="7" width="7" customWidth="1"/>
  </cols>
  <sheetData>
    <row r="1" spans="1:10" ht="18" x14ac:dyDescent="0.35">
      <c r="E1" s="52" t="s">
        <v>31</v>
      </c>
      <c r="F1" s="51"/>
      <c r="G1" s="51"/>
      <c r="H1" s="51"/>
    </row>
    <row r="2" spans="1:10" ht="18" x14ac:dyDescent="0.35">
      <c r="A2" s="52" t="s">
        <v>33</v>
      </c>
      <c r="B2" s="51"/>
      <c r="C2" s="51"/>
      <c r="E2" s="26"/>
    </row>
    <row r="3" spans="1:10" ht="18" x14ac:dyDescent="0.35">
      <c r="A3" s="52" t="s">
        <v>40</v>
      </c>
    </row>
    <row r="4" spans="1:10" ht="15" thickBot="1" x14ac:dyDescent="0.35"/>
    <row r="5" spans="1:10" x14ac:dyDescent="0.3">
      <c r="A5" s="93" t="s">
        <v>43</v>
      </c>
      <c r="B5" s="94"/>
      <c r="C5" s="94"/>
      <c r="D5" s="94"/>
      <c r="E5" s="94"/>
      <c r="F5" s="94"/>
      <c r="G5" s="94"/>
      <c r="H5" s="94"/>
      <c r="I5" s="94"/>
      <c r="J5" s="95"/>
    </row>
    <row r="6" spans="1:10" x14ac:dyDescent="0.3">
      <c r="A6" s="59"/>
      <c r="B6" s="36"/>
      <c r="C6" s="36"/>
      <c r="D6" s="36"/>
      <c r="E6" s="36"/>
      <c r="F6" s="36"/>
      <c r="G6" s="36"/>
      <c r="H6" s="36"/>
      <c r="I6" s="36"/>
      <c r="J6" s="60"/>
    </row>
    <row r="7" spans="1:10" ht="20.399999999999999" x14ac:dyDescent="0.3">
      <c r="A7" s="96" t="s">
        <v>0</v>
      </c>
      <c r="B7" s="98" t="s">
        <v>1</v>
      </c>
      <c r="C7" s="38" t="s">
        <v>26</v>
      </c>
      <c r="D7" s="39"/>
      <c r="E7" s="100" t="s">
        <v>2</v>
      </c>
      <c r="F7" s="101" t="s">
        <v>3</v>
      </c>
      <c r="G7" s="101" t="s">
        <v>4</v>
      </c>
      <c r="H7" s="101" t="s">
        <v>5</v>
      </c>
      <c r="I7" s="101" t="s">
        <v>6</v>
      </c>
      <c r="J7" s="103" t="s">
        <v>7</v>
      </c>
    </row>
    <row r="8" spans="1:10" ht="81.599999999999994" x14ac:dyDescent="0.3">
      <c r="A8" s="97"/>
      <c r="B8" s="99"/>
      <c r="C8" s="40" t="s">
        <v>27</v>
      </c>
      <c r="D8" s="40" t="s">
        <v>28</v>
      </c>
      <c r="E8" s="99"/>
      <c r="F8" s="102"/>
      <c r="G8" s="102"/>
      <c r="H8" s="102"/>
      <c r="I8" s="102"/>
      <c r="J8" s="104"/>
    </row>
    <row r="9" spans="1:10" x14ac:dyDescent="0.3">
      <c r="A9" s="55">
        <v>1</v>
      </c>
      <c r="B9" s="1">
        <v>2</v>
      </c>
      <c r="C9" s="1">
        <v>3</v>
      </c>
      <c r="D9" s="2">
        <v>4</v>
      </c>
      <c r="E9" s="2">
        <v>5</v>
      </c>
      <c r="F9" s="41">
        <v>6</v>
      </c>
      <c r="G9" s="41">
        <v>7</v>
      </c>
      <c r="H9" s="3" t="s">
        <v>29</v>
      </c>
      <c r="I9" s="2">
        <v>9</v>
      </c>
      <c r="J9" s="56" t="s">
        <v>41</v>
      </c>
    </row>
    <row r="10" spans="1:10" x14ac:dyDescent="0.3">
      <c r="A10" s="90"/>
      <c r="B10" s="91"/>
      <c r="C10" s="91"/>
      <c r="D10" s="91"/>
      <c r="E10" s="91"/>
      <c r="F10" s="91"/>
      <c r="G10" s="91"/>
      <c r="H10" s="91"/>
      <c r="I10" s="91"/>
      <c r="J10" s="92"/>
    </row>
    <row r="11" spans="1:10" ht="178.2" x14ac:dyDescent="0.3">
      <c r="A11" s="61">
        <v>1</v>
      </c>
      <c r="B11" s="7" t="s">
        <v>42</v>
      </c>
      <c r="C11" s="71"/>
      <c r="D11" s="53" t="s">
        <v>30</v>
      </c>
      <c r="E11" s="25" t="s">
        <v>9</v>
      </c>
      <c r="F11" s="5">
        <v>5</v>
      </c>
      <c r="G11" s="6"/>
      <c r="H11" s="69">
        <f t="shared" ref="H11:H34" si="0">F11*G11</f>
        <v>0</v>
      </c>
      <c r="I11" s="72">
        <v>0.23</v>
      </c>
      <c r="J11" s="58">
        <f t="shared" ref="J11:J34" si="1">H11*1.23</f>
        <v>0</v>
      </c>
    </row>
    <row r="12" spans="1:10" ht="140.4" x14ac:dyDescent="0.3">
      <c r="A12" s="61">
        <v>2</v>
      </c>
      <c r="B12" s="7" t="s">
        <v>32</v>
      </c>
      <c r="C12" s="7"/>
      <c r="D12" s="42" t="s">
        <v>30</v>
      </c>
      <c r="E12" s="4" t="s">
        <v>8</v>
      </c>
      <c r="F12" s="5">
        <v>1580</v>
      </c>
      <c r="G12" s="28"/>
      <c r="H12" s="69">
        <f t="shared" si="0"/>
        <v>0</v>
      </c>
      <c r="I12" s="72">
        <v>0.23</v>
      </c>
      <c r="J12" s="58">
        <f t="shared" si="1"/>
        <v>0</v>
      </c>
    </row>
    <row r="13" spans="1:10" ht="128.4" x14ac:dyDescent="0.3">
      <c r="A13" s="62">
        <v>3</v>
      </c>
      <c r="B13" s="17" t="s">
        <v>13</v>
      </c>
      <c r="C13" s="17"/>
      <c r="D13" s="42" t="s">
        <v>30</v>
      </c>
      <c r="E13" s="18" t="s">
        <v>12</v>
      </c>
      <c r="F13" s="19">
        <v>1</v>
      </c>
      <c r="G13" s="29"/>
      <c r="H13" s="69">
        <f t="shared" si="0"/>
        <v>0</v>
      </c>
      <c r="I13" s="72">
        <v>0.23</v>
      </c>
      <c r="J13" s="58">
        <f t="shared" si="1"/>
        <v>0</v>
      </c>
    </row>
    <row r="14" spans="1:10" ht="83.4" x14ac:dyDescent="0.3">
      <c r="A14" s="57">
        <v>4</v>
      </c>
      <c r="B14" s="12" t="s">
        <v>34</v>
      </c>
      <c r="C14" s="12"/>
      <c r="D14" s="42" t="s">
        <v>30</v>
      </c>
      <c r="E14" s="11" t="s">
        <v>15</v>
      </c>
      <c r="F14" s="13">
        <v>8</v>
      </c>
      <c r="G14" s="30"/>
      <c r="H14" s="69">
        <f t="shared" si="0"/>
        <v>0</v>
      </c>
      <c r="I14" s="72">
        <v>0.23</v>
      </c>
      <c r="J14" s="58">
        <f t="shared" si="1"/>
        <v>0</v>
      </c>
    </row>
    <row r="15" spans="1:10" ht="87.6" x14ac:dyDescent="0.3">
      <c r="A15" s="63">
        <v>5</v>
      </c>
      <c r="B15" s="27" t="s">
        <v>14</v>
      </c>
      <c r="C15" s="27"/>
      <c r="D15" s="42" t="s">
        <v>30</v>
      </c>
      <c r="E15" s="14" t="s">
        <v>8</v>
      </c>
      <c r="F15" s="16">
        <v>12</v>
      </c>
      <c r="G15" s="31"/>
      <c r="H15" s="69">
        <f t="shared" si="0"/>
        <v>0</v>
      </c>
      <c r="I15" s="72">
        <v>0.23</v>
      </c>
      <c r="J15" s="58">
        <f t="shared" si="1"/>
        <v>0</v>
      </c>
    </row>
    <row r="16" spans="1:10" ht="124.2" x14ac:dyDescent="0.3">
      <c r="A16" s="65">
        <v>6</v>
      </c>
      <c r="B16" s="12" t="s">
        <v>35</v>
      </c>
      <c r="C16" s="12"/>
      <c r="D16" s="42" t="s">
        <v>30</v>
      </c>
      <c r="E16" s="11" t="s">
        <v>8</v>
      </c>
      <c r="F16" s="13">
        <v>1</v>
      </c>
      <c r="G16" s="30"/>
      <c r="H16" s="69">
        <f t="shared" si="0"/>
        <v>0</v>
      </c>
      <c r="I16" s="72">
        <v>0.23</v>
      </c>
      <c r="J16" s="58">
        <f t="shared" si="1"/>
        <v>0</v>
      </c>
    </row>
    <row r="17" spans="1:10" ht="92.4" x14ac:dyDescent="0.3">
      <c r="A17" s="57">
        <v>7</v>
      </c>
      <c r="B17" s="32" t="s">
        <v>44</v>
      </c>
      <c r="C17" s="32"/>
      <c r="D17" s="42" t="s">
        <v>30</v>
      </c>
      <c r="E17" s="11" t="s">
        <v>8</v>
      </c>
      <c r="F17" s="13">
        <v>1</v>
      </c>
      <c r="G17" s="10"/>
      <c r="H17" s="69">
        <f t="shared" si="0"/>
        <v>0</v>
      </c>
      <c r="I17" s="72">
        <v>0.23</v>
      </c>
      <c r="J17" s="58">
        <f t="shared" si="1"/>
        <v>0</v>
      </c>
    </row>
    <row r="18" spans="1:10" ht="72" x14ac:dyDescent="0.3">
      <c r="A18" s="57">
        <v>8</v>
      </c>
      <c r="B18" s="35" t="s">
        <v>16</v>
      </c>
      <c r="C18" s="35"/>
      <c r="D18" s="43" t="s">
        <v>30</v>
      </c>
      <c r="E18" s="23" t="s">
        <v>8</v>
      </c>
      <c r="F18" s="8">
        <v>400</v>
      </c>
      <c r="G18" s="33"/>
      <c r="H18" s="69">
        <f t="shared" si="0"/>
        <v>0</v>
      </c>
      <c r="I18" s="72">
        <v>0.23</v>
      </c>
      <c r="J18" s="58">
        <f t="shared" si="1"/>
        <v>0</v>
      </c>
    </row>
    <row r="19" spans="1:10" ht="85.8" x14ac:dyDescent="0.3">
      <c r="A19" s="63">
        <v>9</v>
      </c>
      <c r="B19" s="35" t="s">
        <v>17</v>
      </c>
      <c r="C19" s="37"/>
      <c r="D19" s="42" t="s">
        <v>30</v>
      </c>
      <c r="E19" s="24" t="s">
        <v>8</v>
      </c>
      <c r="F19" s="13">
        <v>400</v>
      </c>
      <c r="G19" s="34"/>
      <c r="H19" s="69">
        <f t="shared" si="0"/>
        <v>0</v>
      </c>
      <c r="I19" s="72">
        <v>0.23</v>
      </c>
      <c r="J19" s="58">
        <f t="shared" si="1"/>
        <v>0</v>
      </c>
    </row>
    <row r="20" spans="1:10" ht="92.4" x14ac:dyDescent="0.3">
      <c r="A20" s="64">
        <v>10</v>
      </c>
      <c r="B20" s="35" t="s">
        <v>18</v>
      </c>
      <c r="C20" s="37"/>
      <c r="D20" s="42" t="s">
        <v>30</v>
      </c>
      <c r="E20" s="24" t="s">
        <v>8</v>
      </c>
      <c r="F20" s="13">
        <v>800</v>
      </c>
      <c r="G20" s="34"/>
      <c r="H20" s="69">
        <f t="shared" si="0"/>
        <v>0</v>
      </c>
      <c r="I20" s="72">
        <v>0.23</v>
      </c>
      <c r="J20" s="58">
        <f t="shared" si="1"/>
        <v>0</v>
      </c>
    </row>
    <row r="21" spans="1:10" ht="48" x14ac:dyDescent="0.3">
      <c r="A21" s="64">
        <v>11</v>
      </c>
      <c r="B21" s="35" t="s">
        <v>45</v>
      </c>
      <c r="C21" s="35"/>
      <c r="D21" s="43" t="s">
        <v>30</v>
      </c>
      <c r="E21" s="25" t="s">
        <v>8</v>
      </c>
      <c r="F21" s="13">
        <v>2000</v>
      </c>
      <c r="G21" s="34"/>
      <c r="H21" s="69">
        <f t="shared" si="0"/>
        <v>0</v>
      </c>
      <c r="I21" s="72">
        <v>0.23</v>
      </c>
      <c r="J21" s="58">
        <f t="shared" si="1"/>
        <v>0</v>
      </c>
    </row>
    <row r="22" spans="1:10" ht="65.400000000000006" x14ac:dyDescent="0.3">
      <c r="A22" s="64">
        <v>12</v>
      </c>
      <c r="B22" s="35" t="s">
        <v>36</v>
      </c>
      <c r="C22" s="35"/>
      <c r="D22" s="43" t="s">
        <v>30</v>
      </c>
      <c r="E22" s="25" t="s">
        <v>12</v>
      </c>
      <c r="F22" s="13">
        <v>1</v>
      </c>
      <c r="G22" s="34"/>
      <c r="H22" s="69">
        <f t="shared" si="0"/>
        <v>0</v>
      </c>
      <c r="I22" s="72">
        <v>0.23</v>
      </c>
      <c r="J22" s="58">
        <f t="shared" si="1"/>
        <v>0</v>
      </c>
    </row>
    <row r="23" spans="1:10" ht="48" x14ac:dyDescent="0.3">
      <c r="A23" s="64">
        <v>13</v>
      </c>
      <c r="B23" s="35" t="s">
        <v>37</v>
      </c>
      <c r="C23" s="35"/>
      <c r="D23" s="43" t="s">
        <v>30</v>
      </c>
      <c r="E23" s="25" t="s">
        <v>8</v>
      </c>
      <c r="F23" s="13">
        <v>400</v>
      </c>
      <c r="G23" s="34"/>
      <c r="H23" s="69">
        <f t="shared" si="0"/>
        <v>0</v>
      </c>
      <c r="I23" s="72">
        <v>0.23</v>
      </c>
      <c r="J23" s="58">
        <f t="shared" si="1"/>
        <v>0</v>
      </c>
    </row>
    <row r="24" spans="1:10" ht="138.6" x14ac:dyDescent="0.3">
      <c r="A24" s="64">
        <v>14</v>
      </c>
      <c r="B24" s="12" t="s">
        <v>19</v>
      </c>
      <c r="C24" s="12"/>
      <c r="D24" s="43" t="s">
        <v>30</v>
      </c>
      <c r="E24" s="11" t="s">
        <v>8</v>
      </c>
      <c r="F24" s="13">
        <v>30</v>
      </c>
      <c r="G24" s="9"/>
      <c r="H24" s="69">
        <f t="shared" si="0"/>
        <v>0</v>
      </c>
      <c r="I24" s="72">
        <v>0.23</v>
      </c>
      <c r="J24" s="58">
        <f t="shared" si="1"/>
        <v>0</v>
      </c>
    </row>
    <row r="25" spans="1:10" ht="124.2" x14ac:dyDescent="0.3">
      <c r="A25" s="66">
        <v>15</v>
      </c>
      <c r="B25" s="20" t="s">
        <v>11</v>
      </c>
      <c r="C25" s="20"/>
      <c r="D25" s="42" t="s">
        <v>30</v>
      </c>
      <c r="E25" s="11" t="s">
        <v>8</v>
      </c>
      <c r="F25" s="13">
        <v>40</v>
      </c>
      <c r="G25" s="21"/>
      <c r="H25" s="69">
        <f t="shared" si="0"/>
        <v>0</v>
      </c>
      <c r="I25" s="72">
        <v>0.23</v>
      </c>
      <c r="J25" s="58">
        <f t="shared" si="1"/>
        <v>0</v>
      </c>
    </row>
    <row r="26" spans="1:10" ht="60" x14ac:dyDescent="0.3">
      <c r="A26" s="57">
        <v>16</v>
      </c>
      <c r="B26" s="20" t="s">
        <v>20</v>
      </c>
      <c r="C26" s="20"/>
      <c r="D26" s="42" t="s">
        <v>30</v>
      </c>
      <c r="E26" s="11" t="s">
        <v>8</v>
      </c>
      <c r="F26" s="13">
        <v>600</v>
      </c>
      <c r="G26" s="21"/>
      <c r="H26" s="69">
        <f t="shared" si="0"/>
        <v>0</v>
      </c>
      <c r="I26" s="72">
        <v>0.23</v>
      </c>
      <c r="J26" s="58">
        <f t="shared" si="1"/>
        <v>0</v>
      </c>
    </row>
    <row r="27" spans="1:10" ht="65.400000000000006" x14ac:dyDescent="0.3">
      <c r="A27" s="57">
        <v>17</v>
      </c>
      <c r="B27" s="89" t="s">
        <v>39</v>
      </c>
      <c r="C27" s="46"/>
      <c r="D27" s="43" t="s">
        <v>30</v>
      </c>
      <c r="E27" s="15" t="s">
        <v>8</v>
      </c>
      <c r="F27" s="16">
        <v>2</v>
      </c>
      <c r="G27" s="9"/>
      <c r="H27" s="69">
        <f t="shared" si="0"/>
        <v>0</v>
      </c>
      <c r="I27" s="72">
        <v>0.23</v>
      </c>
      <c r="J27" s="58">
        <f t="shared" si="1"/>
        <v>0</v>
      </c>
    </row>
    <row r="28" spans="1:10" ht="85.2" x14ac:dyDescent="0.3">
      <c r="A28" s="67">
        <v>18</v>
      </c>
      <c r="B28" s="44" t="s">
        <v>21</v>
      </c>
      <c r="C28" s="22"/>
      <c r="D28" s="43" t="s">
        <v>30</v>
      </c>
      <c r="E28" s="4" t="s">
        <v>8</v>
      </c>
      <c r="F28" s="13">
        <v>2</v>
      </c>
      <c r="G28" s="9"/>
      <c r="H28" s="69">
        <f t="shared" si="0"/>
        <v>0</v>
      </c>
      <c r="I28" s="72">
        <v>0.23</v>
      </c>
      <c r="J28" s="58">
        <f t="shared" si="1"/>
        <v>0</v>
      </c>
    </row>
    <row r="29" spans="1:10" ht="109.8" x14ac:dyDescent="0.3">
      <c r="A29" s="57">
        <v>19</v>
      </c>
      <c r="B29" s="44" t="s">
        <v>22</v>
      </c>
      <c r="C29" s="22"/>
      <c r="D29" s="43" t="s">
        <v>30</v>
      </c>
      <c r="E29" s="4" t="s">
        <v>8</v>
      </c>
      <c r="F29" s="13">
        <v>2</v>
      </c>
      <c r="G29" s="9"/>
      <c r="H29" s="69">
        <f t="shared" si="0"/>
        <v>0</v>
      </c>
      <c r="I29" s="72">
        <v>0.23</v>
      </c>
      <c r="J29" s="58">
        <f t="shared" si="1"/>
        <v>0</v>
      </c>
    </row>
    <row r="30" spans="1:10" ht="120" x14ac:dyDescent="0.3">
      <c r="A30" s="57">
        <v>20</v>
      </c>
      <c r="B30" s="44" t="s">
        <v>23</v>
      </c>
      <c r="C30" s="22"/>
      <c r="D30" s="43" t="s">
        <v>30</v>
      </c>
      <c r="E30" s="4" t="s">
        <v>8</v>
      </c>
      <c r="F30" s="13">
        <v>2</v>
      </c>
      <c r="G30" s="9"/>
      <c r="H30" s="69">
        <f t="shared" si="0"/>
        <v>0</v>
      </c>
      <c r="I30" s="72">
        <v>0.23</v>
      </c>
      <c r="J30" s="58">
        <f t="shared" si="1"/>
        <v>0</v>
      </c>
    </row>
    <row r="31" spans="1:10" ht="149.4" x14ac:dyDescent="0.3">
      <c r="A31" s="57">
        <v>21</v>
      </c>
      <c r="B31" s="44" t="s">
        <v>24</v>
      </c>
      <c r="C31" s="22"/>
      <c r="D31" s="43" t="s">
        <v>30</v>
      </c>
      <c r="E31" s="4" t="s">
        <v>8</v>
      </c>
      <c r="F31" s="13">
        <v>20</v>
      </c>
      <c r="G31" s="9"/>
      <c r="H31" s="69">
        <f t="shared" si="0"/>
        <v>0</v>
      </c>
      <c r="I31" s="72">
        <v>0.23</v>
      </c>
      <c r="J31" s="58">
        <f t="shared" si="1"/>
        <v>0</v>
      </c>
    </row>
    <row r="32" spans="1:10" ht="79.8" x14ac:dyDescent="0.3">
      <c r="A32" s="74">
        <v>22</v>
      </c>
      <c r="B32" s="75" t="s">
        <v>38</v>
      </c>
      <c r="C32" s="76"/>
      <c r="D32" s="77" t="s">
        <v>30</v>
      </c>
      <c r="E32" s="18" t="s">
        <v>8</v>
      </c>
      <c r="F32" s="78">
        <v>2</v>
      </c>
      <c r="G32" s="79"/>
      <c r="H32" s="80">
        <f t="shared" si="0"/>
        <v>0</v>
      </c>
      <c r="I32" s="81">
        <v>0.23</v>
      </c>
      <c r="J32" s="82">
        <f t="shared" si="1"/>
        <v>0</v>
      </c>
    </row>
    <row r="33" spans="1:10" ht="96" x14ac:dyDescent="0.3">
      <c r="A33" s="57">
        <v>23</v>
      </c>
      <c r="B33" s="87" t="s">
        <v>46</v>
      </c>
      <c r="C33" s="22"/>
      <c r="D33" s="53" t="s">
        <v>30</v>
      </c>
      <c r="E33" s="11" t="s">
        <v>8</v>
      </c>
      <c r="F33" s="73">
        <v>2</v>
      </c>
      <c r="G33" s="9"/>
      <c r="H33" s="54">
        <f t="shared" si="0"/>
        <v>0</v>
      </c>
      <c r="I33" s="88">
        <v>0.23</v>
      </c>
      <c r="J33" s="58">
        <f t="shared" si="1"/>
        <v>0</v>
      </c>
    </row>
    <row r="34" spans="1:10" ht="338.4" thickBot="1" x14ac:dyDescent="0.35">
      <c r="A34" s="67">
        <v>24</v>
      </c>
      <c r="B34" s="45" t="s">
        <v>25</v>
      </c>
      <c r="C34" s="45"/>
      <c r="D34" s="42" t="s">
        <v>30</v>
      </c>
      <c r="E34" s="15" t="s">
        <v>8</v>
      </c>
      <c r="F34" s="16">
        <v>10</v>
      </c>
      <c r="G34" s="83"/>
      <c r="H34" s="84">
        <f t="shared" si="0"/>
        <v>0</v>
      </c>
      <c r="I34" s="85">
        <v>0.23</v>
      </c>
      <c r="J34" s="86">
        <f t="shared" si="1"/>
        <v>0</v>
      </c>
    </row>
    <row r="35" spans="1:10" ht="16.2" thickBot="1" x14ac:dyDescent="0.35">
      <c r="A35" s="68"/>
      <c r="B35" s="47"/>
      <c r="C35" s="47"/>
      <c r="D35" s="47"/>
      <c r="E35" s="47"/>
      <c r="F35" s="47"/>
      <c r="G35" s="48"/>
      <c r="H35" s="50">
        <f>SUM(H11:H34)</f>
        <v>0</v>
      </c>
      <c r="I35" s="70" t="s">
        <v>10</v>
      </c>
      <c r="J35" s="49">
        <f>SUM(J11:J34)</f>
        <v>0</v>
      </c>
    </row>
  </sheetData>
  <mergeCells count="10">
    <mergeCell ref="A10:J10"/>
    <mergeCell ref="A5:J5"/>
    <mergeCell ref="A7:A8"/>
    <mergeCell ref="B7:B8"/>
    <mergeCell ref="E7:E8"/>
    <mergeCell ref="F7:F8"/>
    <mergeCell ref="G7:G8"/>
    <mergeCell ref="H7:H8"/>
    <mergeCell ref="I7:I8"/>
    <mergeCell ref="J7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m.woszczek</dc:creator>
  <cp:lastModifiedBy>m.woszczek</cp:lastModifiedBy>
  <cp:lastPrinted>2023-06-15T07:53:06Z</cp:lastPrinted>
  <dcterms:created xsi:type="dcterms:W3CDTF">2023-03-20T07:21:08Z</dcterms:created>
  <dcterms:modified xsi:type="dcterms:W3CDTF">2023-06-22T06:53:42Z</dcterms:modified>
</cp:coreProperties>
</file>